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 codeName="{AE6600E7-7A62-396C-DE95-9942FA9DD81E}"/>
  <workbookPr codeName="DieseArbeitsmappe"/>
  <mc:AlternateContent xmlns:mc="http://schemas.openxmlformats.org/markup-compatibility/2006">
    <mc:Choice Requires="x15">
      <x15ac:absPath xmlns:x15ac="http://schemas.microsoft.com/office/spreadsheetml/2010/11/ac" url="K:\1700 Systemhandbuch\Revision 2023\Checklisten\VLOG\"/>
    </mc:Choice>
  </mc:AlternateContent>
  <xr:revisionPtr revIDLastSave="0" documentId="13_ncr:1_{2D77CA36-89E9-4D52-BAB0-429504F4E80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Checkliste" sheetId="1" r:id="rId1"/>
    <sheet name="Maßnahmenplan" sheetId="3" r:id="rId2"/>
  </sheets>
  <functionGroups builtInGroupCount="19"/>
  <definedNames>
    <definedName name="_Hlk527454101" localSheetId="0">Checkliste!#REF!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4" i="1"/>
  <c r="E2" i="3" l="1"/>
  <c r="I1" i="3"/>
  <c r="K17" i="1" l="1"/>
  <c r="E23" i="1" l="1"/>
  <c r="E22" i="1"/>
  <c r="E15" i="1"/>
  <c r="E17" i="1"/>
  <c r="E18" i="1"/>
  <c r="E19" i="1"/>
  <c r="E20" i="1"/>
  <c r="E13" i="1"/>
  <c r="B28" i="1" l="1"/>
  <c r="C28" i="1" s="1"/>
</calcChain>
</file>

<file path=xl/sharedStrings.xml><?xml version="1.0" encoding="utf-8"?>
<sst xmlns="http://schemas.openxmlformats.org/spreadsheetml/2006/main" count="87" uniqueCount="72">
  <si>
    <t>Checkliste VLOG-Zusatzmodul</t>
  </si>
  <si>
    <t>Nr.</t>
  </si>
  <si>
    <t>Kriterium/Anforderung</t>
  </si>
  <si>
    <t>I.</t>
  </si>
  <si>
    <t>I. 1</t>
  </si>
  <si>
    <t>I. 1.1</t>
  </si>
  <si>
    <t>I. 1.1.1</t>
  </si>
  <si>
    <t>Betriebsbeschreibung</t>
  </si>
  <si>
    <t>I. 1.1.2</t>
  </si>
  <si>
    <t>D=KO</t>
  </si>
  <si>
    <t>I. 1.1.3</t>
  </si>
  <si>
    <t>I. 1.1.5</t>
  </si>
  <si>
    <t>I. 1.1.6</t>
  </si>
  <si>
    <t>Korrekturmaßnahmen / kontinuierlicher Verbesserungsprozess</t>
  </si>
  <si>
    <t>I. 1.2</t>
  </si>
  <si>
    <t>I. 1.2.1</t>
  </si>
  <si>
    <t>Wareneingangskontrolle</t>
  </si>
  <si>
    <t>I. 1.2.2</t>
  </si>
  <si>
    <t>Unterschrift Auditor</t>
  </si>
  <si>
    <t>Unterschrift Systempartner</t>
  </si>
  <si>
    <t>* sofern eine Risikoeinstufung in Risikoklassen gefordert ist</t>
  </si>
  <si>
    <t xml:space="preserve">Auditergebnis (%): </t>
  </si>
  <si>
    <t>Risikoklasse*</t>
  </si>
  <si>
    <t>Zertifizierungsstelle:</t>
  </si>
  <si>
    <t>Das VLOG-Zusatzmodul gilt als bestanden, wenn &gt; 75 % der möglichen Punkte erreicht wurden (E-Bewertungen nicht mitgerechnet).</t>
  </si>
  <si>
    <t>Einschätzung Auditor</t>
  </si>
  <si>
    <t>Betrieb:</t>
  </si>
  <si>
    <t>Datum:</t>
  </si>
  <si>
    <t xml:space="preserve">Betrieb: </t>
  </si>
  <si>
    <t xml:space="preserve">Datum:     </t>
  </si>
  <si>
    <t>Massnahmenplan</t>
  </si>
  <si>
    <t>Maßnahmenplan</t>
  </si>
  <si>
    <t>Überprüfung der Umsetzung der Korrekturmaßnahmen</t>
  </si>
  <si>
    <t>Hiermit bestätige ich, dass die nachfolgend aufgeführten Korrekturmaßnahmen zwischen mir und dem Auditor vereinbart wurden.</t>
  </si>
  <si>
    <t>Die Zertifizierungsstelle ist spätestens mit Ablauf der im Maßnahmenplan festgelegten Frist über die Umsetzung einer Korrekturmaßnahme zu informieren</t>
  </si>
  <si>
    <t>Ort, Datum</t>
  </si>
  <si>
    <t>Unterschrift Betriebsverantwortlicher</t>
  </si>
  <si>
    <t>Unterschrift/en Auditor/en</t>
  </si>
  <si>
    <t xml:space="preserve">Lfd. Nr. </t>
  </si>
  <si>
    <t>An-forderung Nr.</t>
  </si>
  <si>
    <t>Beschreibung der Abweichung</t>
  </si>
  <si>
    <t>Vereinbarte Korrekturmaßnahme</t>
  </si>
  <si>
    <t xml:space="preserve">Betriebszweig </t>
  </si>
  <si>
    <t>Behebungsfrist</t>
  </si>
  <si>
    <t>Erfüllt</t>
  </si>
  <si>
    <t>Nicht erfüllt</t>
  </si>
  <si>
    <t>Ggf. Bemerkungen</t>
  </si>
  <si>
    <t>Datum</t>
  </si>
  <si>
    <t>ABCD</t>
  </si>
  <si>
    <t>ABD</t>
  </si>
  <si>
    <t>ABCDE</t>
  </si>
  <si>
    <t>Bewertung  (D/ KO)</t>
  </si>
  <si>
    <t>Standortnummer:</t>
  </si>
  <si>
    <t>Bewertungsmöglichkeit</t>
  </si>
  <si>
    <t>Bemerkungen</t>
  </si>
  <si>
    <t>Allgemeine Anforderungen an Schlachtung / Zerlegung, Verarbeitung Fleisch und Fleischwaren sowie Fleischerhandwerk</t>
  </si>
  <si>
    <t xml:space="preserve">VLOG-Zusatzmodul „Ohne Gentechnik“ </t>
  </si>
  <si>
    <t>Eigenkontrollsystem / Risikanalyse</t>
  </si>
  <si>
    <t>Absicherung des Eigenkontrollsystems</t>
  </si>
  <si>
    <t>Warenausgangskontrolle / Deklaration auf Lieferschein</t>
  </si>
  <si>
    <t xml:space="preserve">Anforderungen „Ohne Gentechnik" </t>
  </si>
  <si>
    <t>Probenahme- und Analysehäufigkeit</t>
  </si>
  <si>
    <t>Bemerkungen/ Korrektur-maßnahmen-Nr.</t>
  </si>
  <si>
    <t>Probenahme- und Analyseplan</t>
  </si>
  <si>
    <t/>
  </si>
  <si>
    <t>Schulung der Mitarbeiter</t>
  </si>
  <si>
    <t>I.1.1.4</t>
  </si>
  <si>
    <t>Beauftragung externer Dienstleister</t>
  </si>
  <si>
    <t>I. 1.1.7</t>
  </si>
  <si>
    <t>I. 1.1.8</t>
  </si>
  <si>
    <t>Spezifische Anforderungen an Rohstoffe nicht-tierischen Ursprungs</t>
  </si>
  <si>
    <t>Schlachtung/Zerlegung, Verarbeitung Fleisch und Fleischwaren sowie Fleischerhandwerk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</si>
</sst>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3"/>
      <color rgb="FF00000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8"/>
      <color rgb="FF141313"/>
      <name val="Verdana"/>
      <family val="2"/>
    </font>
    <font>
      <sz val="11"/>
      <color rgb="FF464646"/>
      <name val="Arial"/>
      <family val="2"/>
    </font>
    <font>
      <sz val="11"/>
      <color theme="0"/>
      <name val="Arial Unicode MS"/>
    </font>
    <font>
      <b/>
      <sz val="10"/>
      <color theme="1"/>
      <name val="Verdana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8DD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0" fillId="0" borderId="6" xfId="0" applyBorder="1"/>
    <xf numFmtId="0" fontId="5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2" fontId="2" fillId="0" borderId="0" xfId="0" applyNumberFormat="1" applyFont="1" applyAlignment="1">
      <alignment horizontal="left"/>
    </xf>
    <xf numFmtId="0" fontId="2" fillId="0" borderId="0" xfId="0" applyFont="1"/>
    <xf numFmtId="0" fontId="9" fillId="0" borderId="0" xfId="0" applyFont="1"/>
    <xf numFmtId="0" fontId="10" fillId="0" borderId="0" xfId="0" applyFont="1" applyProtection="1">
      <protection hidden="1"/>
    </xf>
    <xf numFmtId="2" fontId="0" fillId="0" borderId="0" xfId="0" applyNumberFormat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0" fontId="6" fillId="2" borderId="0" xfId="0" applyFont="1" applyFill="1" applyAlignment="1">
      <alignment vertical="center"/>
    </xf>
    <xf numFmtId="0" fontId="0" fillId="2" borderId="0" xfId="0" applyFill="1"/>
    <xf numFmtId="0" fontId="0" fillId="0" borderId="10" xfId="0" applyBorder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1" xfId="0" applyFont="1" applyBorder="1" applyAlignment="1">
      <alignment vertical="top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14" fontId="1" fillId="0" borderId="12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12" xfId="0" applyBorder="1"/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/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Standard" xfId="0" builtinId="0"/>
  </cellStyles>
  <dxfs count="5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464820</xdr:colOff>
          <xdr:row>4</xdr:row>
          <xdr:rowOff>175260</xdr:rowOff>
        </xdr:from>
        <xdr:to>
          <xdr:col>6</xdr:col>
          <xdr:colOff>693420</xdr:colOff>
          <xdr:row>6</xdr:row>
          <xdr:rowOff>137160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Eingabeformular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76200</xdr:colOff>
      <xdr:row>39</xdr:row>
      <xdr:rowOff>177800</xdr:rowOff>
    </xdr:from>
    <xdr:to>
      <xdr:col>6</xdr:col>
      <xdr:colOff>768350</xdr:colOff>
      <xdr:row>50</xdr:row>
      <xdr:rowOff>6350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14306550"/>
          <a:ext cx="6089650" cy="1854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8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41"/>
  <sheetViews>
    <sheetView tabSelected="1" view="pageLayout" zoomScaleNormal="100" workbookViewId="0">
      <selection activeCell="A2" sqref="A2:G2"/>
    </sheetView>
  </sheetViews>
  <sheetFormatPr baseColWidth="10" defaultRowHeight="14.4"/>
  <cols>
    <col min="1" max="1" width="15.109375" customWidth="1"/>
    <col min="2" max="2" width="8.77734375" customWidth="1"/>
    <col min="3" max="3" width="22.44140625" customWidth="1"/>
    <col min="4" max="4" width="7" customWidth="1"/>
    <col min="5" max="5" width="6" customWidth="1"/>
    <col min="6" max="6" width="14.88671875" customWidth="1"/>
    <col min="7" max="7" width="11.109375" customWidth="1"/>
    <col min="8" max="13" width="10.88671875" hidden="1" customWidth="1"/>
    <col min="14" max="14" width="0.88671875" customWidth="1"/>
    <col min="15" max="15" width="11.44140625" customWidth="1"/>
  </cols>
  <sheetData>
    <row r="1" spans="1:11" ht="16.2">
      <c r="A1" s="1" t="s">
        <v>0</v>
      </c>
    </row>
    <row r="2" spans="1:11" ht="27.9" customHeight="1">
      <c r="A2" s="59" t="s">
        <v>71</v>
      </c>
      <c r="B2" s="60"/>
      <c r="C2" s="60"/>
      <c r="D2" s="60"/>
      <c r="E2" s="60"/>
      <c r="F2" s="60"/>
      <c r="G2" s="60"/>
    </row>
    <row r="3" spans="1:11" ht="4.2" customHeight="1">
      <c r="A3" s="2"/>
    </row>
    <row r="4" spans="1:11">
      <c r="A4" s="52" t="s">
        <v>28</v>
      </c>
    </row>
    <row r="5" spans="1:11">
      <c r="A5" s="52" t="s">
        <v>52</v>
      </c>
      <c r="B5" s="76"/>
      <c r="C5" s="76"/>
    </row>
    <row r="6" spans="1:11">
      <c r="A6" s="52" t="s">
        <v>27</v>
      </c>
    </row>
    <row r="7" spans="1:11">
      <c r="A7" s="2"/>
    </row>
    <row r="8" spans="1:11" ht="15" thickBot="1">
      <c r="A8" s="2"/>
    </row>
    <row r="9" spans="1:11" ht="31.2" thickBot="1">
      <c r="A9" s="3" t="s">
        <v>1</v>
      </c>
      <c r="B9" s="55"/>
      <c r="C9" s="55" t="s">
        <v>2</v>
      </c>
      <c r="D9" s="61" t="s">
        <v>25</v>
      </c>
      <c r="E9" s="62"/>
      <c r="F9" s="56" t="s">
        <v>62</v>
      </c>
      <c r="G9" s="55" t="s">
        <v>53</v>
      </c>
    </row>
    <row r="10" spans="1:11" ht="20.399999999999999" customHeight="1" thickBot="1">
      <c r="A10" s="41" t="s">
        <v>3</v>
      </c>
      <c r="B10" s="65" t="s">
        <v>56</v>
      </c>
      <c r="C10" s="66"/>
      <c r="D10" s="66"/>
      <c r="E10" s="66"/>
      <c r="F10" s="66"/>
      <c r="G10" s="67"/>
    </row>
    <row r="11" spans="1:11" ht="20.100000000000001" customHeight="1" thickBot="1">
      <c r="A11" s="4" t="s">
        <v>4</v>
      </c>
      <c r="B11" s="68" t="s">
        <v>60</v>
      </c>
      <c r="C11" s="69"/>
      <c r="D11" s="69"/>
      <c r="E11" s="69"/>
      <c r="F11" s="69"/>
      <c r="G11" s="70"/>
    </row>
    <row r="12" spans="1:11" ht="27" customHeight="1" thickBot="1">
      <c r="A12" s="4" t="s">
        <v>5</v>
      </c>
      <c r="B12" s="71" t="s">
        <v>55</v>
      </c>
      <c r="C12" s="72"/>
      <c r="D12" s="72"/>
      <c r="E12" s="72"/>
      <c r="F12" s="72"/>
      <c r="G12" s="67"/>
    </row>
    <row r="13" spans="1:11" ht="29.25" customHeight="1" thickBot="1">
      <c r="A13" s="6" t="s">
        <v>6</v>
      </c>
      <c r="B13" s="8"/>
      <c r="C13" s="9" t="s">
        <v>7</v>
      </c>
      <c r="D13" s="10"/>
      <c r="E13" s="10" t="str">
        <f t="shared" ref="E13:E20" si="0">IF(D13="A",100,IF(D13="B",75,IF(D13="C",50,IF(D13="D/KO",0,IF(D13="E","","")))))</f>
        <v/>
      </c>
      <c r="F13" s="45"/>
      <c r="G13" s="12" t="s">
        <v>48</v>
      </c>
      <c r="K13" s="17"/>
    </row>
    <row r="14" spans="1:11" ht="21.6" customHeight="1" thickBot="1">
      <c r="A14" s="6" t="s">
        <v>8</v>
      </c>
      <c r="B14" s="8"/>
      <c r="C14" s="9" t="s">
        <v>65</v>
      </c>
      <c r="D14" s="10"/>
      <c r="E14" s="10" t="str">
        <f>IF(D14="A",100,IF(D14="B",75,IF(D14="C",50,IF(D14="D/KO",0,IF(D14="E","","")))))</f>
        <v/>
      </c>
      <c r="F14" s="43"/>
      <c r="G14" s="12" t="s">
        <v>48</v>
      </c>
      <c r="K14" s="17"/>
    </row>
    <row r="15" spans="1:11" ht="24.9" customHeight="1" thickBot="1">
      <c r="A15" s="6" t="s">
        <v>10</v>
      </c>
      <c r="B15" s="8" t="s">
        <v>9</v>
      </c>
      <c r="C15" s="11" t="s">
        <v>57</v>
      </c>
      <c r="D15" s="10"/>
      <c r="E15" s="10" t="str">
        <f t="shared" si="0"/>
        <v/>
      </c>
      <c r="F15" s="43"/>
      <c r="G15" s="12" t="s">
        <v>49</v>
      </c>
    </row>
    <row r="16" spans="1:11" ht="24.9" customHeight="1" thickBot="1">
      <c r="A16" s="6" t="s">
        <v>66</v>
      </c>
      <c r="B16" s="8"/>
      <c r="C16" s="11" t="s">
        <v>67</v>
      </c>
      <c r="D16" s="10"/>
      <c r="E16" s="10" t="str">
        <f>IF(D16="A",100,IF(D16="B",75,IF(D16="C",50,IF(D16="D/KO",0,IF(D16="E","","")))))</f>
        <v/>
      </c>
      <c r="F16" s="43"/>
      <c r="G16" s="12" t="s">
        <v>50</v>
      </c>
    </row>
    <row r="17" spans="1:11" ht="24.9" customHeight="1" thickBot="1">
      <c r="A17" s="6" t="s">
        <v>11</v>
      </c>
      <c r="B17" s="8"/>
      <c r="C17" s="11" t="s">
        <v>58</v>
      </c>
      <c r="D17" s="10"/>
      <c r="E17" s="10" t="str">
        <f t="shared" si="0"/>
        <v/>
      </c>
      <c r="F17" s="43"/>
      <c r="G17" s="49" t="s">
        <v>49</v>
      </c>
      <c r="K17" s="18" t="str">
        <f>IFERROR(INDEX(D:D,MATCH("D/KO",D:D,0),1),"")</f>
        <v/>
      </c>
    </row>
    <row r="18" spans="1:11" ht="31.2" thickBot="1">
      <c r="A18" s="6" t="s">
        <v>12</v>
      </c>
      <c r="B18" s="8"/>
      <c r="C18" s="11" t="s">
        <v>13</v>
      </c>
      <c r="D18" s="10"/>
      <c r="E18" s="10" t="str">
        <f t="shared" si="0"/>
        <v/>
      </c>
      <c r="F18" s="43"/>
      <c r="G18" s="49" t="s">
        <v>48</v>
      </c>
    </row>
    <row r="19" spans="1:11" ht="18.899999999999999" customHeight="1" thickBot="1">
      <c r="A19" s="6" t="s">
        <v>68</v>
      </c>
      <c r="B19" s="8" t="s">
        <v>9</v>
      </c>
      <c r="C19" s="11" t="s">
        <v>16</v>
      </c>
      <c r="D19" s="10"/>
      <c r="E19" s="10" t="str">
        <f t="shared" si="0"/>
        <v/>
      </c>
      <c r="F19" s="43"/>
      <c r="G19" s="50" t="s">
        <v>50</v>
      </c>
    </row>
    <row r="20" spans="1:11" ht="31.8" customHeight="1" thickBot="1">
      <c r="A20" s="6" t="s">
        <v>69</v>
      </c>
      <c r="B20" s="8" t="s">
        <v>9</v>
      </c>
      <c r="C20" s="11" t="s">
        <v>59</v>
      </c>
      <c r="D20" s="10"/>
      <c r="E20" s="10" t="str">
        <f t="shared" si="0"/>
        <v/>
      </c>
      <c r="F20" s="43"/>
      <c r="G20" s="49" t="s">
        <v>50</v>
      </c>
    </row>
    <row r="21" spans="1:11" ht="18.899999999999999" customHeight="1" thickBot="1">
      <c r="A21" s="4" t="s">
        <v>14</v>
      </c>
      <c r="B21" s="73" t="s">
        <v>70</v>
      </c>
      <c r="C21" s="74"/>
      <c r="D21" s="74"/>
      <c r="E21" s="74"/>
      <c r="F21" s="74"/>
      <c r="G21" s="75"/>
    </row>
    <row r="22" spans="1:11" ht="24" customHeight="1" thickBot="1">
      <c r="A22" s="6" t="s">
        <v>15</v>
      </c>
      <c r="B22" s="48"/>
      <c r="C22" s="47" t="s">
        <v>63</v>
      </c>
      <c r="D22" s="46"/>
      <c r="E22" s="46" t="str">
        <f>IF(D22="A",100,IF(D22="B",75,IF(D22="C",50,IF(D22="D/KO",0,IF(D22="E","","")))))</f>
        <v/>
      </c>
      <c r="F22" s="44"/>
      <c r="G22" s="49" t="s">
        <v>48</v>
      </c>
    </row>
    <row r="23" spans="1:11" ht="31.5" customHeight="1" thickBot="1">
      <c r="A23" s="6" t="s">
        <v>17</v>
      </c>
      <c r="B23" s="7"/>
      <c r="C23" s="11" t="s">
        <v>61</v>
      </c>
      <c r="D23" s="10"/>
      <c r="E23" s="10" t="str">
        <f>IF(D23="A",100,IF(D23="B",75,IF(D23="C",50,IF(D23="D/KO",0,IF(D23="E","","")))))</f>
        <v/>
      </c>
      <c r="F23" s="43"/>
      <c r="G23" s="49" t="s">
        <v>50</v>
      </c>
    </row>
    <row r="24" spans="1:11" ht="10.8" customHeight="1">
      <c r="A24" s="2"/>
    </row>
    <row r="25" spans="1:11" ht="6" hidden="1" customHeight="1">
      <c r="A25" s="2"/>
    </row>
    <row r="26" spans="1:11" ht="24" customHeight="1">
      <c r="A26" s="63" t="s">
        <v>24</v>
      </c>
      <c r="B26" s="64"/>
      <c r="C26" s="64"/>
      <c r="D26" s="64"/>
      <c r="E26" s="64"/>
      <c r="F26" s="64"/>
      <c r="G26" s="40"/>
    </row>
    <row r="27" spans="1:11" ht="15.6" hidden="1" customHeight="1">
      <c r="A27" s="63"/>
      <c r="B27" s="64"/>
      <c r="C27" s="64"/>
      <c r="D27" s="64"/>
      <c r="E27" s="64"/>
      <c r="F27" s="64"/>
      <c r="G27" s="40"/>
    </row>
    <row r="28" spans="1:11" ht="22.8">
      <c r="A28" s="42" t="s">
        <v>21</v>
      </c>
      <c r="B28" s="15" t="str">
        <f>IFERROR(IF(K17="D/KO","KO",(SUM(E13:E20,E22:E23,#REF!,#REF!,#REF!,#REF!)/COUNT(E13:E20,E22:E23,#REF!,#REF!,#REF!,#REF!))),"")</f>
        <v/>
      </c>
      <c r="C28" s="16" t="str">
        <f>IF(B28="","",IF(OR(AND(B28&gt;0,B28&lt;75),B28="KO"),"nicht bestanden",IF(B28&gt;=75,"bestanden","")))</f>
        <v/>
      </c>
      <c r="F28" s="19"/>
      <c r="G28" s="19"/>
    </row>
    <row r="29" spans="1:11" ht="3.75" customHeight="1">
      <c r="A29" s="13"/>
    </row>
    <row r="30" spans="1:11" ht="13.8" customHeight="1" thickBot="1">
      <c r="A30" s="5"/>
      <c r="C30" s="5"/>
      <c r="D30" s="5"/>
    </row>
    <row r="31" spans="1:11" ht="12" customHeight="1">
      <c r="A31" s="13" t="s">
        <v>22</v>
      </c>
      <c r="C31" t="s">
        <v>23</v>
      </c>
    </row>
    <row r="32" spans="1:11">
      <c r="A32" s="13"/>
      <c r="C32" s="13"/>
    </row>
    <row r="33" spans="1:4" ht="7.8" customHeight="1"/>
    <row r="34" spans="1:4" ht="3.9" customHeight="1" thickBot="1">
      <c r="A34" s="14"/>
      <c r="C34" s="5"/>
      <c r="D34" s="5"/>
    </row>
    <row r="35" spans="1:4" ht="22.8">
      <c r="A35" s="13" t="s">
        <v>18</v>
      </c>
      <c r="C35" s="2" t="s">
        <v>19</v>
      </c>
    </row>
    <row r="37" spans="1:4">
      <c r="A37" s="2" t="s">
        <v>20</v>
      </c>
    </row>
    <row r="38" spans="1:4">
      <c r="A38" s="13"/>
    </row>
    <row r="39" spans="1:4">
      <c r="A39" s="13"/>
    </row>
    <row r="40" spans="1:4">
      <c r="A40" s="58" t="s">
        <v>54</v>
      </c>
    </row>
    <row r="41" spans="1:4">
      <c r="A41" s="13"/>
    </row>
  </sheetData>
  <sheetProtection sheet="1" objects="1" scenarios="1" selectLockedCells="1" selectUnlockedCells="1"/>
  <mergeCells count="9">
    <mergeCell ref="A2:G2"/>
    <mergeCell ref="D9:E9"/>
    <mergeCell ref="A26:F26"/>
    <mergeCell ref="A27:F27"/>
    <mergeCell ref="B10:G10"/>
    <mergeCell ref="B11:G11"/>
    <mergeCell ref="B12:G12"/>
    <mergeCell ref="B21:G21"/>
    <mergeCell ref="B5:C5"/>
  </mergeCells>
  <conditionalFormatting sqref="B28">
    <cfRule type="containsText" dxfId="4" priority="1" operator="containsText" text="KO">
      <formula>NOT(ISERROR(SEARCH("KO",B28)))</formula>
    </cfRule>
    <cfRule type="cellIs" dxfId="3" priority="2" operator="greaterThanOrEqual">
      <formula>75</formula>
    </cfRule>
    <cfRule type="cellIs" dxfId="2" priority="5" operator="lessThan">
      <formula>75</formula>
    </cfRule>
  </conditionalFormatting>
  <conditionalFormatting sqref="C27">
    <cfRule type="expression" priority="8">
      <formula>IF(B27&gt;="75","bestanden","nicht bestanden")</formula>
    </cfRule>
  </conditionalFormatting>
  <conditionalFormatting sqref="C28">
    <cfRule type="cellIs" dxfId="1" priority="3" operator="equal">
      <formula>"bestanden"</formula>
    </cfRule>
    <cfRule type="cellIs" dxfId="0" priority="4" operator="equal">
      <formula>"nicht bestanden"</formula>
    </cfRule>
  </conditionalFormatting>
  <pageMargins left="0.70866141732283472" right="0.70866141732283472" top="1.5083333333333333" bottom="0.64166666666666672" header="0.31496062992125984" footer="0.31496062992125984"/>
  <pageSetup paperSize="9" orientation="portrait" r:id="rId1"/>
  <headerFooter>
    <oddHeader>&amp;R&amp;G</oddHeader>
    <oddFooter>&amp;CCheckliste VLOG Zusatzmodul 
Schlachtung/Zerlegung, Verarbeitung Fleisch 
und Fleischwaren sowie Fleischerhandwerk&amp;RVersion 01.01.2023
Status: &amp;K92D050•&amp;K01+000 Freigabe
  Seite &amp;P von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Button 18">
              <controlPr defaultSize="0" print="0" autoFill="0" autoPict="0" macro="[0]!Schaltfläche18_Klicken">
                <anchor moveWithCells="1" sizeWithCells="1">
                  <from>
                    <xdr:col>5</xdr:col>
                    <xdr:colOff>464820</xdr:colOff>
                    <xdr:row>4</xdr:row>
                    <xdr:rowOff>175260</xdr:rowOff>
                  </from>
                  <to>
                    <xdr:col>6</xdr:col>
                    <xdr:colOff>693420</xdr:colOff>
                    <xdr:row>6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2"/>
  <dimension ref="A1:M15"/>
  <sheetViews>
    <sheetView view="pageLayout" topLeftCell="H7" zoomScaleNormal="100" workbookViewId="0">
      <selection activeCell="J9" sqref="J9"/>
    </sheetView>
  </sheetViews>
  <sheetFormatPr baseColWidth="10" defaultRowHeight="14.4"/>
  <cols>
    <col min="1" max="1" width="11.6640625" customWidth="1"/>
    <col min="2" max="3" width="11.33203125" customWidth="1"/>
    <col min="4" max="5" width="31.33203125" customWidth="1"/>
    <col min="6" max="6" width="14.21875" customWidth="1"/>
    <col min="7" max="7" width="16.44140625" customWidth="1"/>
    <col min="8" max="10" width="12.109375" customWidth="1"/>
    <col min="11" max="11" width="60.5546875" customWidth="1"/>
    <col min="12" max="12" width="13.88671875" customWidth="1"/>
    <col min="13" max="13" width="17.44140625" customWidth="1"/>
  </cols>
  <sheetData>
    <row r="1" spans="1:13">
      <c r="A1" s="20" t="s">
        <v>26</v>
      </c>
      <c r="B1" s="53"/>
      <c r="C1" s="54"/>
      <c r="D1" s="54"/>
      <c r="E1" s="54"/>
      <c r="F1" s="21" t="s">
        <v>27</v>
      </c>
      <c r="G1" s="22" t="s">
        <v>64</v>
      </c>
      <c r="H1" s="23" t="s">
        <v>28</v>
      </c>
      <c r="I1" s="81" t="str">
        <f>IF(B1&lt;&gt;"",B1,"")</f>
        <v/>
      </c>
      <c r="J1" s="82"/>
      <c r="K1" s="82"/>
      <c r="L1" s="24" t="s">
        <v>29</v>
      </c>
      <c r="M1" s="25" t="s">
        <v>64</v>
      </c>
    </row>
    <row r="2" spans="1:13" ht="4.5" customHeight="1">
      <c r="A2" s="26"/>
      <c r="E2" s="27">
        <f>COUNTA(B9:B100)</f>
        <v>0</v>
      </c>
      <c r="F2" s="27" t="s">
        <v>30</v>
      </c>
      <c r="H2" s="26"/>
    </row>
    <row r="3" spans="1:13">
      <c r="A3" s="28" t="s">
        <v>31</v>
      </c>
      <c r="B3" s="29"/>
      <c r="C3" s="29"/>
      <c r="D3" s="29"/>
      <c r="E3" s="29"/>
      <c r="F3" s="29"/>
      <c r="G3" s="29"/>
      <c r="H3" s="28" t="s">
        <v>32</v>
      </c>
      <c r="I3" s="29"/>
      <c r="J3" s="29"/>
      <c r="K3" s="29"/>
      <c r="L3" s="29"/>
      <c r="M3" s="29"/>
    </row>
    <row r="4" spans="1:13" ht="17.25" customHeight="1">
      <c r="A4" s="83" t="s">
        <v>33</v>
      </c>
      <c r="B4" s="83"/>
      <c r="C4" s="83"/>
      <c r="D4" s="83"/>
      <c r="E4" s="83"/>
      <c r="F4" s="83"/>
      <c r="G4" s="83"/>
    </row>
    <row r="5" spans="1:13" ht="13.5" customHeight="1">
      <c r="A5" s="83" t="s">
        <v>34</v>
      </c>
      <c r="B5" s="84"/>
      <c r="C5" s="84"/>
      <c r="D5" s="84"/>
      <c r="E5" s="84"/>
      <c r="F5" s="84"/>
      <c r="G5" s="84"/>
    </row>
    <row r="6" spans="1:13" ht="30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3" s="32" customFormat="1" ht="27.75" customHeight="1">
      <c r="A7" s="31" t="s">
        <v>35</v>
      </c>
      <c r="C7" s="31" t="s">
        <v>18</v>
      </c>
      <c r="E7" s="31" t="s">
        <v>36</v>
      </c>
      <c r="F7" s="31"/>
      <c r="H7" s="31" t="s">
        <v>35</v>
      </c>
      <c r="J7" s="31"/>
      <c r="K7" s="33" t="s">
        <v>37</v>
      </c>
      <c r="L7" s="31"/>
    </row>
    <row r="8" spans="1:13" ht="43.5" customHeight="1">
      <c r="A8" s="34" t="s">
        <v>38</v>
      </c>
      <c r="B8" s="34" t="s">
        <v>39</v>
      </c>
      <c r="C8" s="34" t="s">
        <v>51</v>
      </c>
      <c r="D8" s="35" t="s">
        <v>40</v>
      </c>
      <c r="E8" s="34" t="s">
        <v>41</v>
      </c>
      <c r="F8" s="34" t="s">
        <v>42</v>
      </c>
      <c r="G8" s="34" t="s">
        <v>43</v>
      </c>
      <c r="H8" s="34" t="s">
        <v>38</v>
      </c>
      <c r="I8" s="34" t="s">
        <v>44</v>
      </c>
      <c r="J8" s="34" t="s">
        <v>45</v>
      </c>
      <c r="K8" s="85" t="s">
        <v>46</v>
      </c>
      <c r="L8" s="86"/>
      <c r="M8" s="34" t="s">
        <v>47</v>
      </c>
    </row>
    <row r="9" spans="1:13" ht="34.5" customHeight="1">
      <c r="A9" s="36">
        <v>1</v>
      </c>
      <c r="B9" s="51"/>
      <c r="C9" s="51"/>
      <c r="D9" s="57"/>
      <c r="E9" s="57"/>
      <c r="F9" s="51"/>
      <c r="G9" s="51"/>
      <c r="H9" s="37">
        <v>1</v>
      </c>
      <c r="I9" s="38"/>
      <c r="J9" s="38"/>
      <c r="K9" s="77"/>
      <c r="L9" s="78"/>
      <c r="M9" s="39"/>
    </row>
    <row r="10" spans="1:13" ht="34.5" customHeight="1">
      <c r="A10" s="36">
        <v>2</v>
      </c>
      <c r="B10" s="51"/>
      <c r="C10" s="51"/>
      <c r="D10" s="57"/>
      <c r="E10" s="57"/>
      <c r="F10" s="51"/>
      <c r="G10" s="51"/>
      <c r="H10" s="37">
        <v>2</v>
      </c>
      <c r="I10" s="38"/>
      <c r="J10" s="38"/>
      <c r="K10" s="77"/>
      <c r="L10" s="78"/>
      <c r="M10" s="39"/>
    </row>
    <row r="11" spans="1:13" ht="34.5" customHeight="1">
      <c r="A11" s="36">
        <v>3</v>
      </c>
      <c r="B11" s="51"/>
      <c r="C11" s="51"/>
      <c r="D11" s="57"/>
      <c r="E11" s="57"/>
      <c r="F11" s="51"/>
      <c r="G11" s="51"/>
      <c r="H11" s="37">
        <v>3</v>
      </c>
      <c r="I11" s="38"/>
      <c r="J11" s="38"/>
      <c r="K11" s="79"/>
      <c r="L11" s="80"/>
      <c r="M11" s="39"/>
    </row>
    <row r="12" spans="1:13" ht="34.5" customHeight="1">
      <c r="A12" s="36">
        <v>4</v>
      </c>
      <c r="B12" s="51"/>
      <c r="C12" s="51"/>
      <c r="D12" s="57"/>
      <c r="E12" s="57"/>
      <c r="F12" s="51"/>
      <c r="G12" s="51"/>
      <c r="H12" s="37">
        <v>4</v>
      </c>
      <c r="I12" s="38"/>
      <c r="J12" s="38"/>
      <c r="K12" s="77"/>
      <c r="L12" s="78"/>
      <c r="M12" s="39"/>
    </row>
    <row r="13" spans="1:13" ht="34.5" customHeight="1">
      <c r="A13" s="36">
        <v>5</v>
      </c>
      <c r="B13" s="51"/>
      <c r="C13" s="51"/>
      <c r="D13" s="57"/>
      <c r="E13" s="57"/>
      <c r="F13" s="51"/>
      <c r="G13" s="51"/>
      <c r="H13" s="37">
        <v>5</v>
      </c>
      <c r="I13" s="38"/>
      <c r="J13" s="38"/>
      <c r="K13" s="77"/>
      <c r="L13" s="78"/>
      <c r="M13" s="39"/>
    </row>
    <row r="14" spans="1:13" ht="34.5" customHeight="1">
      <c r="A14" s="36">
        <v>6</v>
      </c>
      <c r="B14" s="51"/>
      <c r="C14" s="51"/>
      <c r="D14" s="57"/>
      <c r="E14" s="57"/>
      <c r="F14" s="51"/>
      <c r="G14" s="51"/>
      <c r="H14" s="37">
        <v>6</v>
      </c>
      <c r="I14" s="38"/>
      <c r="J14" s="38"/>
      <c r="K14" s="79"/>
      <c r="L14" s="80"/>
      <c r="M14" s="39"/>
    </row>
    <row r="15" spans="1:13" ht="34.5" customHeight="1">
      <c r="A15" s="36">
        <v>7</v>
      </c>
      <c r="B15" s="51"/>
      <c r="C15" s="51"/>
      <c r="D15" s="57"/>
      <c r="E15" s="57"/>
      <c r="F15" s="51"/>
      <c r="G15" s="51"/>
      <c r="H15" s="37">
        <v>7</v>
      </c>
      <c r="I15" s="38"/>
      <c r="J15" s="38"/>
      <c r="K15" s="77"/>
      <c r="L15" s="78"/>
      <c r="M15" s="39"/>
    </row>
  </sheetData>
  <mergeCells count="11">
    <mergeCell ref="K9:L9"/>
    <mergeCell ref="I1:K1"/>
    <mergeCell ref="A4:G4"/>
    <mergeCell ref="A5:G5"/>
    <mergeCell ref="K8:L8"/>
    <mergeCell ref="K15:L15"/>
    <mergeCell ref="K10:L10"/>
    <mergeCell ref="K11:L11"/>
    <mergeCell ref="K12:L12"/>
    <mergeCell ref="K13:L13"/>
    <mergeCell ref="K14:L14"/>
  </mergeCells>
  <pageMargins left="0.7" right="0.7" top="1.3958333333333333" bottom="0.78740157499999996" header="0.3" footer="0.3"/>
  <pageSetup paperSize="9" orientation="landscape" r:id="rId1"/>
  <headerFooter>
    <oddHeader>&amp;R&amp;G</oddHeader>
    <oddFooter xml:space="preserve">&amp;CCheckliste VLOG Zusatzmodule Futtermittelwirtschaft
&amp;R&amp;"Verdana,Standard"&amp;8Version 01.01.2023
Status: &amp;K00B050•&amp;K01+000 Freigabe
  Seite &amp;P von &amp;N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Checkliste</vt:lpstr>
      <vt:lpstr>Maßnahmenplan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</dc:creator>
  <cp:lastModifiedBy>Simon, Ute</cp:lastModifiedBy>
  <cp:lastPrinted>2022-02-02T13:27:15Z</cp:lastPrinted>
  <dcterms:created xsi:type="dcterms:W3CDTF">2019-08-24T12:29:24Z</dcterms:created>
  <dcterms:modified xsi:type="dcterms:W3CDTF">2023-03-05T15:27:08Z</dcterms:modified>
</cp:coreProperties>
</file>